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620" firstSheet="1" activeTab="1"/>
  </bookViews>
  <sheets>
    <sheet name="براورد سالیانه" sheetId="2" r:id="rId1"/>
    <sheet name="براورد فصلی (1)" sheetId="3" r:id="rId2"/>
    <sheet name="براورد فصلی (2)" sheetId="5" r:id="rId3"/>
    <sheet name="براورد فصلی (3)" sheetId="6" r:id="rId4"/>
    <sheet name="براورد فصلی(4)" sheetId="7" r:id="rId5"/>
  </sheets>
  <calcPr calcId="162913"/>
</workbook>
</file>

<file path=xl/calcChain.xml><?xml version="1.0" encoding="utf-8"?>
<calcChain xmlns="http://schemas.openxmlformats.org/spreadsheetml/2006/main">
  <c r="L13" i="3" l="1"/>
  <c r="L12" i="3"/>
  <c r="L11" i="3"/>
  <c r="L10" i="3"/>
  <c r="L9" i="3"/>
  <c r="L8" i="3"/>
  <c r="L7" i="3"/>
  <c r="L6" i="3"/>
  <c r="L5" i="3"/>
  <c r="L4" i="3"/>
  <c r="I13" i="3"/>
  <c r="I12" i="3"/>
  <c r="I11" i="3"/>
  <c r="I10" i="3"/>
  <c r="I9" i="3"/>
  <c r="I8" i="3"/>
  <c r="I7" i="3"/>
  <c r="I6" i="3"/>
  <c r="I5" i="3"/>
  <c r="I4" i="3"/>
  <c r="F13" i="3"/>
  <c r="F12" i="3"/>
  <c r="F11" i="3"/>
  <c r="F10" i="3"/>
  <c r="F9" i="3"/>
  <c r="F8" i="3"/>
  <c r="F7" i="3"/>
  <c r="F6" i="3"/>
  <c r="F5" i="3"/>
  <c r="F4" i="3"/>
  <c r="L19" i="5" l="1"/>
  <c r="I19" i="5"/>
  <c r="F19" i="5"/>
  <c r="L18" i="5"/>
  <c r="I18" i="5"/>
  <c r="F18" i="5"/>
  <c r="L17" i="5"/>
  <c r="I17" i="5"/>
  <c r="F17" i="5"/>
  <c r="L16" i="5"/>
  <c r="I16" i="5"/>
  <c r="F16" i="5"/>
  <c r="L15" i="5"/>
  <c r="I15" i="5"/>
  <c r="F15" i="5"/>
  <c r="L14" i="5"/>
  <c r="I14" i="5"/>
  <c r="F14" i="5"/>
  <c r="L13" i="5"/>
  <c r="I13" i="5"/>
  <c r="F13" i="5"/>
  <c r="L12" i="5"/>
  <c r="I12" i="5"/>
  <c r="F12" i="5"/>
  <c r="L11" i="5"/>
  <c r="I11" i="5"/>
  <c r="F11" i="5"/>
  <c r="L10" i="5"/>
  <c r="I10" i="5"/>
  <c r="F10" i="5"/>
  <c r="L9" i="5"/>
  <c r="I9" i="5"/>
  <c r="F9" i="5"/>
  <c r="L8" i="5"/>
  <c r="I8" i="5"/>
  <c r="F8" i="5"/>
  <c r="L7" i="5"/>
  <c r="I7" i="5"/>
  <c r="F7" i="5"/>
  <c r="L6" i="5"/>
  <c r="I6" i="5"/>
  <c r="F6" i="5"/>
  <c r="L5" i="5"/>
  <c r="I5" i="5"/>
  <c r="F5" i="5"/>
  <c r="L4" i="5"/>
  <c r="I4" i="5"/>
  <c r="F4" i="5"/>
  <c r="L21" i="6"/>
  <c r="I21" i="6"/>
  <c r="F21" i="6"/>
  <c r="L20" i="6"/>
  <c r="I20" i="6"/>
  <c r="F20" i="6"/>
  <c r="L19" i="6"/>
  <c r="I19" i="6"/>
  <c r="F19" i="6"/>
  <c r="L18" i="6"/>
  <c r="I18" i="6"/>
  <c r="F18" i="6"/>
  <c r="L17" i="6"/>
  <c r="I17" i="6"/>
  <c r="F17" i="6"/>
  <c r="L16" i="6"/>
  <c r="I16" i="6"/>
  <c r="F16" i="6"/>
  <c r="L15" i="6"/>
  <c r="I15" i="6"/>
  <c r="F15" i="6"/>
  <c r="L14" i="6"/>
  <c r="I14" i="6"/>
  <c r="F14" i="6"/>
  <c r="L13" i="6"/>
  <c r="I13" i="6"/>
  <c r="F13" i="6"/>
  <c r="L12" i="6"/>
  <c r="I12" i="6"/>
  <c r="F12" i="6"/>
  <c r="L11" i="6"/>
  <c r="I11" i="6"/>
  <c r="F11" i="6"/>
  <c r="L10" i="6"/>
  <c r="I10" i="6"/>
  <c r="F10" i="6"/>
  <c r="L9" i="6"/>
  <c r="I9" i="6"/>
  <c r="F9" i="6"/>
  <c r="L8" i="6"/>
  <c r="I8" i="6"/>
  <c r="F8" i="6"/>
  <c r="L7" i="6"/>
  <c r="I7" i="6"/>
  <c r="F7" i="6"/>
  <c r="L6" i="6"/>
  <c r="I6" i="6"/>
  <c r="F6" i="6"/>
  <c r="L5" i="6"/>
  <c r="I5" i="6"/>
  <c r="F5" i="6"/>
  <c r="L4" i="6"/>
  <c r="I4" i="6"/>
  <c r="F4" i="6"/>
  <c r="L12" i="7"/>
  <c r="L11" i="7"/>
  <c r="L10" i="7"/>
  <c r="L9" i="7"/>
  <c r="L8" i="7"/>
  <c r="L7" i="7"/>
  <c r="L6" i="7"/>
  <c r="L5" i="7"/>
  <c r="L4" i="7"/>
  <c r="I12" i="7"/>
  <c r="I11" i="7"/>
  <c r="I10" i="7"/>
  <c r="I9" i="7"/>
  <c r="I8" i="7"/>
  <c r="I7" i="7"/>
  <c r="I6" i="7"/>
  <c r="I5" i="7"/>
  <c r="I4" i="7"/>
  <c r="F12" i="7"/>
  <c r="F11" i="7"/>
  <c r="F10" i="7"/>
  <c r="F9" i="7"/>
  <c r="F8" i="7"/>
  <c r="F7" i="7"/>
  <c r="F6" i="7"/>
  <c r="F5" i="7"/>
  <c r="F4" i="7"/>
  <c r="M13" i="7" l="1"/>
  <c r="K13" i="7"/>
  <c r="J13" i="7"/>
  <c r="H13" i="7"/>
  <c r="G13" i="7"/>
  <c r="E13" i="7"/>
  <c r="D13" i="7"/>
  <c r="C13" i="7"/>
  <c r="F13" i="7" s="1"/>
  <c r="I4" i="2"/>
  <c r="L13" i="7" l="1"/>
  <c r="I13" i="7"/>
  <c r="F8" i="2"/>
  <c r="F9" i="2"/>
  <c r="E13" i="2"/>
  <c r="C13" i="2"/>
  <c r="F13" i="2" l="1"/>
  <c r="L5" i="2"/>
  <c r="L6" i="2"/>
  <c r="L7" i="2"/>
  <c r="L8" i="2"/>
  <c r="L9" i="2"/>
  <c r="L10" i="2"/>
  <c r="L11" i="2"/>
  <c r="L12" i="2"/>
  <c r="L4" i="2"/>
  <c r="I5" i="2"/>
  <c r="I6" i="2"/>
  <c r="I7" i="2"/>
  <c r="I8" i="2"/>
  <c r="I9" i="2"/>
  <c r="I10" i="2"/>
  <c r="I11" i="2"/>
  <c r="I12" i="2"/>
  <c r="F5" i="2"/>
  <c r="F6" i="2"/>
  <c r="F7" i="2"/>
  <c r="F10" i="2"/>
  <c r="F11" i="2"/>
  <c r="F12" i="2"/>
  <c r="F4" i="2"/>
  <c r="M13" i="3" l="1"/>
  <c r="C13" i="3"/>
  <c r="K13" i="3"/>
  <c r="J13" i="3"/>
  <c r="H13" i="3"/>
  <c r="G13" i="3"/>
  <c r="E13" i="3"/>
  <c r="D13" i="3"/>
  <c r="M13" i="2"/>
  <c r="K13" i="2"/>
  <c r="J13" i="2"/>
  <c r="H13" i="2"/>
  <c r="G13" i="2"/>
  <c r="D13" i="2"/>
  <c r="L13" i="2" l="1"/>
  <c r="I13" i="2"/>
</calcChain>
</file>

<file path=xl/sharedStrings.xml><?xml version="1.0" encoding="utf-8"?>
<sst xmlns="http://schemas.openxmlformats.org/spreadsheetml/2006/main" count="111" uniqueCount="25">
  <si>
    <t>قطره آهن</t>
  </si>
  <si>
    <t>موجودی</t>
  </si>
  <si>
    <t>نام مرکز جامع سلامت</t>
  </si>
  <si>
    <t>نام واحد محیطی (پایگاه/خانه بهداشت)</t>
  </si>
  <si>
    <t xml:space="preserve">تعداد کودکان زیر 6 ماه </t>
  </si>
  <si>
    <t xml:space="preserve">تعداد کودکان 6 تا 24 ماه </t>
  </si>
  <si>
    <t>برآورد فصلی</t>
  </si>
  <si>
    <t>قطره AD</t>
  </si>
  <si>
    <t>قطره مولتی ویتامین</t>
  </si>
  <si>
    <t>براورد فصلی مکمل های کودکان به تفکیک واحدهای محیطی</t>
  </si>
  <si>
    <t>تعداد مصرفی سه ماهه اخیر در سامانه سیب</t>
  </si>
  <si>
    <t>براوردسالیانه مکمل های کودکان به تفکیک واحدهای محیطی</t>
  </si>
  <si>
    <t xml:space="preserve">شهرستان </t>
  </si>
  <si>
    <r>
      <rPr>
        <b/>
        <sz val="11"/>
        <color rgb="FFC00000"/>
        <rFont val="B Mitra"/>
        <charset val="178"/>
      </rPr>
      <t>نکته :</t>
    </r>
    <r>
      <rPr>
        <b/>
        <sz val="11"/>
        <color theme="1"/>
        <rFont val="B Mitra"/>
        <charset val="178"/>
      </rPr>
      <t xml:space="preserve"> 1- در این جدول جمعیت فعال بر اساس سال گذشته 70درصد در نظر گرفته شده است   2- درصورت مصرف بیشتر  قطره AD نسبت به مولتی ویتامین می توانید در محاسبه  درصد استک قطره AD را افزایش و درصد استک قطره مولتی ویتامین را کاهش دهید.</t>
    </r>
  </si>
  <si>
    <t>برآورد سالیانه</t>
  </si>
  <si>
    <t>2- درصورتی که مقدار قطره 30 میلی لیتر باشد در فرمول عدد دو ( 2 قطره) حذف گردد.</t>
  </si>
  <si>
    <r>
      <rPr>
        <b/>
        <sz val="12"/>
        <color rgb="FFC00000"/>
        <rFont val="B Nazanin"/>
        <charset val="178"/>
      </rPr>
      <t>فرمول براورد</t>
    </r>
    <r>
      <rPr>
        <b/>
        <sz val="12"/>
        <color theme="1"/>
        <rFont val="B Nazanin"/>
        <charset val="178"/>
      </rPr>
      <t xml:space="preserve">:   </t>
    </r>
    <r>
      <rPr>
        <b/>
        <sz val="12"/>
        <color rgb="FF0070C0"/>
        <rFont val="B Nazanin"/>
        <charset val="178"/>
      </rPr>
      <t xml:space="preserve">مولتی ویتامین: </t>
    </r>
    <r>
      <rPr>
        <b/>
        <sz val="12"/>
        <color theme="1"/>
        <rFont val="B Nazanin"/>
        <charset val="178"/>
      </rPr>
      <t xml:space="preserve">تعداد کودکان 6  تا 24 ماه ×2 ( قطره) ×1/1( استک ) ×تعداد ماه- موجودی * درصد جمعیت فعال      </t>
    </r>
    <r>
      <rPr>
        <b/>
        <sz val="12"/>
        <color theme="9" tint="-0.249977111117893"/>
        <rFont val="B Nazanin"/>
        <charset val="178"/>
      </rPr>
      <t xml:space="preserve">  </t>
    </r>
    <r>
      <rPr>
        <b/>
        <sz val="12"/>
        <color rgb="FF0070C0"/>
        <rFont val="B Nazanin"/>
        <charset val="178"/>
      </rPr>
      <t>آهن:</t>
    </r>
    <r>
      <rPr>
        <b/>
        <sz val="12"/>
        <color theme="1"/>
        <rFont val="B Nazanin"/>
        <charset val="178"/>
      </rPr>
      <t xml:space="preserve"> تعداد کودکان 6 تا 24 ماه ×1/1 ( استک ) ×تعداد ماه - موجودی* درصد جمعیت فعال </t>
    </r>
  </si>
  <si>
    <r>
      <rPr>
        <b/>
        <sz val="12"/>
        <color rgb="FFC00000"/>
        <rFont val="B Nazanin"/>
        <charset val="178"/>
      </rPr>
      <t>فرمول براورد</t>
    </r>
    <r>
      <rPr>
        <b/>
        <sz val="12"/>
        <color theme="1"/>
        <rFont val="B Nazanin"/>
        <charset val="178"/>
      </rPr>
      <t>:</t>
    </r>
    <r>
      <rPr>
        <b/>
        <sz val="12"/>
        <color rgb="FF0070C0"/>
        <rFont val="B Nazanin"/>
        <charset val="178"/>
      </rPr>
      <t xml:space="preserve">  قطره آ د : </t>
    </r>
    <r>
      <rPr>
        <b/>
        <sz val="12"/>
        <color theme="1"/>
        <rFont val="B Nazanin"/>
        <charset val="178"/>
      </rPr>
      <t xml:space="preserve">تعداد کودکان زیر6 ماه ×2 ( قطره) ×1/1( قطره ) ×تعداد ماه- موجودی * درصد جمعیت فعال      </t>
    </r>
    <r>
      <rPr>
        <b/>
        <sz val="12"/>
        <color theme="9" tint="-0.249977111117893"/>
        <rFont val="B Nazanin"/>
        <charset val="178"/>
      </rPr>
      <t xml:space="preserve"> </t>
    </r>
  </si>
  <si>
    <r>
      <t>فرمول براورد:</t>
    </r>
    <r>
      <rPr>
        <b/>
        <sz val="12"/>
        <color rgb="FF0070C0"/>
        <rFont val="B Nazanin"/>
        <charset val="178"/>
      </rPr>
      <t xml:space="preserve">  قطره آ د</t>
    </r>
    <r>
      <rPr>
        <b/>
        <sz val="12"/>
        <color theme="1"/>
        <rFont val="B Nazanin"/>
        <charset val="178"/>
      </rPr>
      <t xml:space="preserve"> : تعداد کودکان زیر6 ماه ×2 ( قطره) ×1/1( قطره ) ×تعداد ماه- موجودی * درصد جمعیت فعال       </t>
    </r>
  </si>
  <si>
    <r>
      <t xml:space="preserve">فرمول براورد: </t>
    </r>
    <r>
      <rPr>
        <b/>
        <sz val="12"/>
        <color rgb="FF0070C0"/>
        <rFont val="B Nazanin"/>
        <charset val="178"/>
      </rPr>
      <t xml:space="preserve"> قطره آ د </t>
    </r>
    <r>
      <rPr>
        <b/>
        <sz val="12"/>
        <color theme="1"/>
        <rFont val="B Nazanin"/>
        <charset val="178"/>
      </rPr>
      <t xml:space="preserve">: تعداد کودکان زیر6 ماه ×2 ( قطره) ×1/1( قطره ) ×تعداد ماه- موجودی * درصد جمعیت فعال       </t>
    </r>
  </si>
  <si>
    <r>
      <t xml:space="preserve">فرمول براورد:  </t>
    </r>
    <r>
      <rPr>
        <b/>
        <sz val="12"/>
        <color rgb="FF0070C0"/>
        <rFont val="B Nazanin"/>
        <charset val="178"/>
      </rPr>
      <t>قطره آ د</t>
    </r>
    <r>
      <rPr>
        <b/>
        <sz val="12"/>
        <color theme="1"/>
        <rFont val="B Nazanin"/>
        <charset val="178"/>
      </rPr>
      <t xml:space="preserve"> : تعداد کودکان زیر6 ماه ×2 ( قطره) ×1/1( قطره ) ×تعداد ماه- موجودی * درصد جمعیت فعال       </t>
    </r>
  </si>
  <si>
    <r>
      <t xml:space="preserve">2- درصورتی که مقدار قطره 30 میلی لیتر باشد در فرمول عدد دو ( 2 قطره) حذف گردد.       </t>
    </r>
    <r>
      <rPr>
        <b/>
        <sz val="14"/>
        <color rgb="FFFF0000"/>
        <rFont val="B Titr"/>
        <charset val="178"/>
      </rPr>
      <t xml:space="preserve">   جهت درخواست داروهای مانا :داروی مانا تعداد مصرفی سه ماهه مشابه  سال گذشته (سه ماهه مورد نظر جهت درخواست دارو) ضربدر 1/2 منهای موجودی</t>
    </r>
  </si>
  <si>
    <t xml:space="preserve"> جهت درخواست داروهای مانا :داروی مانا تعداد مصرفی سه ماهه مشابه  سال گذشته (سه ماهه مورد نظر جهت درخواست دارو) ضربدر 1/2 منهای موجودی</t>
  </si>
  <si>
    <t>نکته : 1- در این جدول جمعیت فعال بر اساس سال گذشته 100درصد در نظر گرفته شده است   2- درصورت مصرف بیشتر  قطره AD نسبت به مولتی ویتامین می توانید در محاسبه  درصد استک قطره AD را افزایش و درصد استک قطره مولتی ویتامین را کاهش دهید.</t>
  </si>
  <si>
    <t>نکته : 1- در این جدول جمعیت فعال بر اساس سال گذشته 70درصد در نظر گرفته شده است   2- درصورت مصرف بیشتر  قطره AD نسبت به مولتی ویتامین می توانید در محاسبه  درصد استک قطره AD را افزایش و درصد استک قطره مولتی ویتامین را کاهش دهید.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</si>
</sst>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family val="2"/>
      <scheme val="minor"/>
    </font>
    <font>
      <b/>
      <sz val="12"/>
      <name val="B Titr"/>
      <charset val="178"/>
    </font>
    <font>
      <b/>
      <sz val="12"/>
      <name val="B Nazanin"/>
      <charset val="178"/>
    </font>
    <font>
      <sz val="11"/>
      <color theme="1"/>
      <name val="B Titr"/>
      <charset val="178"/>
    </font>
    <font>
      <b/>
      <sz val="11"/>
      <color theme="1"/>
      <name val="B Mitra"/>
      <charset val="178"/>
    </font>
    <font>
      <b/>
      <sz val="12"/>
      <color theme="1"/>
      <name val="B Nazanin"/>
      <charset val="178"/>
    </font>
    <font>
      <b/>
      <sz val="12"/>
      <color rgb="FFC00000"/>
      <name val="B Nazanin"/>
      <charset val="178"/>
    </font>
    <font>
      <b/>
      <sz val="12"/>
      <color theme="9" tint="-0.249977111117893"/>
      <name val="B Nazanin"/>
      <charset val="178"/>
    </font>
    <font>
      <b/>
      <sz val="11"/>
      <color rgb="FFC00000"/>
      <name val="B Mitra"/>
      <charset val="178"/>
    </font>
    <font>
      <b/>
      <sz val="12"/>
      <color rgb="FF0070C0"/>
      <name val="B Nazanin"/>
      <charset val="178"/>
    </font>
    <font>
      <b/>
      <sz val="11"/>
      <name val="B Nazanin"/>
      <charset val="178"/>
    </font>
    <font>
      <b/>
      <sz val="14"/>
      <color rgb="FFFF0000"/>
      <name val="B Titr"/>
      <charset val="178"/>
    </font>
    <font>
      <sz val="11"/>
      <color rgb="FFFF0000"/>
      <name val="B Titr"/>
      <charset val="178"/>
    </font>
    <font>
      <b/>
      <sz val="16"/>
      <color rgb="FFFF0000"/>
      <name val="B Mitra"/>
      <charset val="178"/>
    </font>
    <font>
      <b/>
      <sz val="14"/>
      <color rgb="FFFF0000"/>
      <name val="B Mitra"/>
      <charset val="178"/>
    </font>
    <font>
      <sz val="14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2" borderId="6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readingOrder="2"/>
    </xf>
    <xf numFmtId="1" fontId="2" fillId="3" borderId="5" xfId="0" applyNumberFormat="1" applyFont="1" applyFill="1" applyBorder="1" applyAlignment="1">
      <alignment horizontal="center" vertical="center" readingOrder="2"/>
    </xf>
    <xf numFmtId="0" fontId="1" fillId="3" borderId="10" xfId="0" applyFont="1" applyFill="1" applyBorder="1" applyAlignment="1">
      <alignment horizontal="center" vertical="center" readingOrder="2"/>
    </xf>
    <xf numFmtId="0" fontId="1" fillId="3" borderId="11" xfId="0" applyFont="1" applyFill="1" applyBorder="1" applyAlignment="1">
      <alignment horizontal="center" vertical="center" readingOrder="2"/>
    </xf>
    <xf numFmtId="0" fontId="2" fillId="4" borderId="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readingOrder="2"/>
    </xf>
    <xf numFmtId="1" fontId="2" fillId="3" borderId="16" xfId="0" applyNumberFormat="1" applyFont="1" applyFill="1" applyBorder="1" applyAlignment="1">
      <alignment horizontal="center" vertical="center" readingOrder="2"/>
    </xf>
    <xf numFmtId="0" fontId="2" fillId="5" borderId="6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1" fontId="2" fillId="3" borderId="9" xfId="0" applyNumberFormat="1" applyFont="1" applyFill="1" applyBorder="1" applyAlignment="1">
      <alignment horizontal="center" vertical="center" readingOrder="2"/>
    </xf>
    <xf numFmtId="1" fontId="2" fillId="3" borderId="19" xfId="0" applyNumberFormat="1" applyFont="1" applyFill="1" applyBorder="1" applyAlignment="1">
      <alignment horizontal="center" vertical="center" readingOrder="2"/>
    </xf>
    <xf numFmtId="0" fontId="10" fillId="5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" fontId="2" fillId="3" borderId="20" xfId="0" applyNumberFormat="1" applyFont="1" applyFill="1" applyBorder="1" applyAlignment="1">
      <alignment horizontal="center" vertical="center" readingOrder="2"/>
    </xf>
    <xf numFmtId="0" fontId="2" fillId="2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readingOrder="2"/>
    </xf>
    <xf numFmtId="0" fontId="1" fillId="3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 readingOrder="2"/>
    </xf>
    <xf numFmtId="0" fontId="2" fillId="3" borderId="24" xfId="0" applyFont="1" applyFill="1" applyBorder="1" applyAlignment="1">
      <alignment horizontal="center" vertical="center" readingOrder="2"/>
    </xf>
    <xf numFmtId="0" fontId="2" fillId="3" borderId="25" xfId="0" applyFont="1" applyFill="1" applyBorder="1" applyAlignment="1">
      <alignment horizontal="center" vertical="center" readingOrder="2"/>
    </xf>
    <xf numFmtId="1" fontId="2" fillId="3" borderId="0" xfId="0" applyNumberFormat="1" applyFont="1" applyFill="1" applyBorder="1" applyAlignment="1">
      <alignment horizontal="center" vertical="center" readingOrder="2"/>
    </xf>
    <xf numFmtId="1" fontId="2" fillId="3" borderId="24" xfId="0" applyNumberFormat="1" applyFont="1" applyFill="1" applyBorder="1" applyAlignment="1">
      <alignment horizontal="center" vertical="center" readingOrder="2"/>
    </xf>
    <xf numFmtId="1" fontId="2" fillId="3" borderId="26" xfId="0" applyNumberFormat="1" applyFont="1" applyFill="1" applyBorder="1" applyAlignment="1">
      <alignment horizontal="center" vertical="center" readingOrder="2"/>
    </xf>
    <xf numFmtId="1" fontId="2" fillId="3" borderId="27" xfId="0" applyNumberFormat="1" applyFont="1" applyFill="1" applyBorder="1" applyAlignment="1">
      <alignment horizontal="center" vertical="center" readingOrder="2"/>
    </xf>
    <xf numFmtId="1" fontId="2" fillId="3" borderId="28" xfId="0" applyNumberFormat="1" applyFont="1" applyFill="1" applyBorder="1" applyAlignment="1">
      <alignment horizontal="center" vertical="center" readingOrder="2"/>
    </xf>
    <xf numFmtId="1" fontId="2" fillId="3" borderId="29" xfId="0" applyNumberFormat="1" applyFont="1" applyFill="1" applyBorder="1" applyAlignment="1">
      <alignment horizontal="center" vertical="center" readingOrder="2"/>
    </xf>
    <xf numFmtId="0" fontId="1" fillId="6" borderId="21" xfId="0" applyFont="1" applyFill="1" applyBorder="1" applyAlignment="1">
      <alignment horizontal="center" vertical="center"/>
    </xf>
    <xf numFmtId="1" fontId="1" fillId="6" borderId="6" xfId="0" applyNumberFormat="1" applyFont="1" applyFill="1" applyBorder="1" applyAlignment="1">
      <alignment horizontal="center" vertical="center" readingOrder="2"/>
    </xf>
    <xf numFmtId="1" fontId="1" fillId="6" borderId="2" xfId="0" applyNumberFormat="1" applyFont="1" applyFill="1" applyBorder="1" applyAlignment="1">
      <alignment horizontal="center" vertical="center" readingOrder="2"/>
    </xf>
    <xf numFmtId="1" fontId="1" fillId="6" borderId="7" xfId="0" applyNumberFormat="1" applyFont="1" applyFill="1" applyBorder="1" applyAlignment="1">
      <alignment horizontal="center" vertical="center" readingOrder="2"/>
    </xf>
    <xf numFmtId="1" fontId="1" fillId="6" borderId="3" xfId="0" applyNumberFormat="1" applyFont="1" applyFill="1" applyBorder="1" applyAlignment="1">
      <alignment horizontal="center" vertical="center" readingOrder="2"/>
    </xf>
    <xf numFmtId="1" fontId="1" fillId="6" borderId="15" xfId="0" applyNumberFormat="1" applyFont="1" applyFill="1" applyBorder="1" applyAlignment="1">
      <alignment horizontal="center" vertical="center" readingOrder="2"/>
    </xf>
    <xf numFmtId="1" fontId="2" fillId="3" borderId="25" xfId="0" applyNumberFormat="1" applyFont="1" applyFill="1" applyBorder="1" applyAlignment="1">
      <alignment horizontal="center" vertical="center" readingOrder="2"/>
    </xf>
    <xf numFmtId="0" fontId="5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14" fontId="1" fillId="3" borderId="10" xfId="0" applyNumberFormat="1" applyFont="1" applyFill="1" applyBorder="1" applyAlignment="1">
      <alignment horizontal="center" vertical="center" readingOrder="2"/>
    </xf>
    <xf numFmtId="14" fontId="1" fillId="3" borderId="11" xfId="0" applyNumberFormat="1" applyFont="1" applyFill="1" applyBorder="1" applyAlignment="1">
      <alignment horizontal="center" vertical="center" readingOrder="2"/>
    </xf>
    <xf numFmtId="14" fontId="1" fillId="3" borderId="22" xfId="0" applyNumberFormat="1" applyFont="1" applyFill="1" applyBorder="1" applyAlignment="1">
      <alignment horizontal="center" vertical="center" readingOrder="2"/>
    </xf>
    <xf numFmtId="0" fontId="2" fillId="3" borderId="30" xfId="0" applyFont="1" applyFill="1" applyBorder="1" applyAlignment="1">
      <alignment horizontal="center" vertical="center" readingOrder="2"/>
    </xf>
    <xf numFmtId="0" fontId="12" fillId="0" borderId="0" xfId="0" applyFont="1"/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4" fillId="0" borderId="0" xfId="0" applyFont="1" applyAlignment="1">
      <alignment horizontal="right" indent="3" readingOrder="2"/>
    </xf>
    <xf numFmtId="0" fontId="1" fillId="6" borderId="1" xfId="0" applyFont="1" applyFill="1" applyBorder="1" applyAlignment="1">
      <alignment horizontal="center" vertical="center" readingOrder="2"/>
    </xf>
    <xf numFmtId="0" fontId="1" fillId="6" borderId="3" xfId="0" applyFont="1" applyFill="1" applyBorder="1" applyAlignment="1">
      <alignment horizontal="center" vertical="center" readingOrder="2"/>
    </xf>
    <xf numFmtId="0" fontId="3" fillId="0" borderId="12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0" fontId="14" fillId="0" borderId="0" xfId="0" applyFont="1" applyAlignment="1">
      <alignment horizontal="right" indent="3" readingOrder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rightToLeft="1" topLeftCell="A4" zoomScale="62" zoomScaleNormal="62" workbookViewId="0">
      <selection activeCell="B20" sqref="B20"/>
    </sheetView>
  </sheetViews>
  <sheetFormatPr defaultRowHeight="15"/>
  <cols>
    <col min="1" max="1" width="14.42578125" customWidth="1"/>
    <col min="2" max="2" width="17.42578125" customWidth="1"/>
    <col min="3" max="3" width="11.5703125" customWidth="1"/>
    <col min="4" max="4" width="11.140625" customWidth="1"/>
    <col min="6" max="6" width="12.140625" customWidth="1"/>
    <col min="7" max="7" width="16.28515625" customWidth="1"/>
    <col min="9" max="9" width="11.140625" customWidth="1"/>
    <col min="10" max="10" width="16.5703125" customWidth="1"/>
    <col min="12" max="12" width="10.85546875" customWidth="1"/>
    <col min="13" max="13" width="17.42578125" customWidth="1"/>
  </cols>
  <sheetData>
    <row r="1" spans="1:13" ht="36" customHeight="1" thickBot="1">
      <c r="A1" s="54" t="s">
        <v>11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22.5" customHeight="1" thickBot="1">
      <c r="A2" s="55" t="s">
        <v>2</v>
      </c>
      <c r="B2" s="57" t="s">
        <v>3</v>
      </c>
      <c r="C2" s="59" t="s">
        <v>4</v>
      </c>
      <c r="D2" s="57" t="s">
        <v>5</v>
      </c>
      <c r="E2" s="61" t="s">
        <v>7</v>
      </c>
      <c r="F2" s="62"/>
      <c r="G2" s="63"/>
      <c r="H2" s="64" t="s">
        <v>8</v>
      </c>
      <c r="I2" s="65"/>
      <c r="J2" s="66"/>
      <c r="K2" s="67" t="s">
        <v>0</v>
      </c>
      <c r="L2" s="68"/>
      <c r="M2" s="69"/>
    </row>
    <row r="3" spans="1:13" ht="48" thickBot="1">
      <c r="A3" s="56"/>
      <c r="B3" s="58"/>
      <c r="C3" s="60"/>
      <c r="D3" s="58"/>
      <c r="E3" s="11" t="s">
        <v>1</v>
      </c>
      <c r="F3" s="11" t="s">
        <v>14</v>
      </c>
      <c r="G3" s="16" t="s">
        <v>10</v>
      </c>
      <c r="H3" s="13" t="s">
        <v>1</v>
      </c>
      <c r="I3" s="8" t="s">
        <v>14</v>
      </c>
      <c r="J3" s="17" t="s">
        <v>10</v>
      </c>
      <c r="K3" s="1" t="s">
        <v>1</v>
      </c>
      <c r="L3" s="12" t="s">
        <v>14</v>
      </c>
      <c r="M3" s="19" t="s">
        <v>10</v>
      </c>
    </row>
    <row r="4" spans="1:13" ht="15.75">
      <c r="A4" s="6"/>
      <c r="B4" s="6"/>
      <c r="C4" s="2"/>
      <c r="D4" s="9"/>
      <c r="E4" s="4"/>
      <c r="F4" s="14">
        <f>((C4*2*12*1.1)-E4)*0.7</f>
        <v>0</v>
      </c>
      <c r="G4" s="15"/>
      <c r="H4" s="14"/>
      <c r="I4" s="5">
        <f>((D4*2*12*1.1)-H4)*0.7</f>
        <v>0</v>
      </c>
      <c r="J4" s="18"/>
      <c r="K4" s="14"/>
      <c r="L4" s="10">
        <f>((D4*12*1.1)-K4)*0.7</f>
        <v>0</v>
      </c>
      <c r="M4" s="18"/>
    </row>
    <row r="5" spans="1:13" ht="15.75">
      <c r="A5" s="6"/>
      <c r="B5" s="6"/>
      <c r="C5" s="2"/>
      <c r="D5" s="9"/>
      <c r="E5" s="4"/>
      <c r="F5" s="14">
        <f t="shared" ref="F5:F13" si="0">((C5*2*12*1.1)-E5)*0.7</f>
        <v>0</v>
      </c>
      <c r="G5" s="15"/>
      <c r="H5" s="14"/>
      <c r="I5" s="5">
        <f t="shared" ref="I5:I13" si="1">((D5*2*12*1.1)-H5)*0.7</f>
        <v>0</v>
      </c>
      <c r="J5" s="18"/>
      <c r="K5" s="14"/>
      <c r="L5" s="10">
        <f t="shared" ref="L5:L13" si="2">((D5*12*1.1)-K5)*0.7</f>
        <v>0</v>
      </c>
      <c r="M5" s="18"/>
    </row>
    <row r="6" spans="1:13" ht="15.75">
      <c r="A6" s="6"/>
      <c r="B6" s="6"/>
      <c r="C6" s="2"/>
      <c r="D6" s="9"/>
      <c r="E6" s="4"/>
      <c r="F6" s="14">
        <f t="shared" si="0"/>
        <v>0</v>
      </c>
      <c r="G6" s="15"/>
      <c r="H6" s="14"/>
      <c r="I6" s="5">
        <f t="shared" si="1"/>
        <v>0</v>
      </c>
      <c r="J6" s="18"/>
      <c r="K6" s="14"/>
      <c r="L6" s="10">
        <f t="shared" si="2"/>
        <v>0</v>
      </c>
      <c r="M6" s="18"/>
    </row>
    <row r="7" spans="1:13" ht="15.75">
      <c r="A7" s="6"/>
      <c r="B7" s="6"/>
      <c r="C7" s="2"/>
      <c r="D7" s="9"/>
      <c r="E7" s="4"/>
      <c r="F7" s="14">
        <f t="shared" si="0"/>
        <v>0</v>
      </c>
      <c r="G7" s="15"/>
      <c r="H7" s="14"/>
      <c r="I7" s="5">
        <f t="shared" si="1"/>
        <v>0</v>
      </c>
      <c r="J7" s="18"/>
      <c r="K7" s="14"/>
      <c r="L7" s="10">
        <f t="shared" si="2"/>
        <v>0</v>
      </c>
      <c r="M7" s="18"/>
    </row>
    <row r="8" spans="1:13" ht="15.75">
      <c r="A8" s="6"/>
      <c r="B8" s="6"/>
      <c r="C8" s="2"/>
      <c r="D8" s="9"/>
      <c r="E8" s="4"/>
      <c r="F8" s="14">
        <f t="shared" si="0"/>
        <v>0</v>
      </c>
      <c r="G8" s="15"/>
      <c r="H8" s="14"/>
      <c r="I8" s="5">
        <f t="shared" si="1"/>
        <v>0</v>
      </c>
      <c r="J8" s="18"/>
      <c r="K8" s="14"/>
      <c r="L8" s="10">
        <f t="shared" si="2"/>
        <v>0</v>
      </c>
      <c r="M8" s="18"/>
    </row>
    <row r="9" spans="1:13" ht="15.75">
      <c r="A9" s="6"/>
      <c r="B9" s="6"/>
      <c r="C9" s="2"/>
      <c r="D9" s="9"/>
      <c r="E9" s="4"/>
      <c r="F9" s="14">
        <f t="shared" si="0"/>
        <v>0</v>
      </c>
      <c r="G9" s="15"/>
      <c r="H9" s="14"/>
      <c r="I9" s="5">
        <f t="shared" si="1"/>
        <v>0</v>
      </c>
      <c r="J9" s="18"/>
      <c r="K9" s="14"/>
      <c r="L9" s="10">
        <f t="shared" si="2"/>
        <v>0</v>
      </c>
      <c r="M9" s="18"/>
    </row>
    <row r="10" spans="1:13" ht="15.75">
      <c r="A10" s="6"/>
      <c r="B10" s="6"/>
      <c r="C10" s="2"/>
      <c r="D10" s="9"/>
      <c r="E10" s="4"/>
      <c r="F10" s="4">
        <f t="shared" si="0"/>
        <v>0</v>
      </c>
      <c r="G10" s="15"/>
      <c r="H10" s="14"/>
      <c r="I10" s="5">
        <f t="shared" si="1"/>
        <v>0</v>
      </c>
      <c r="J10" s="18"/>
      <c r="K10" s="14"/>
      <c r="L10" s="10">
        <f t="shared" si="2"/>
        <v>0</v>
      </c>
      <c r="M10" s="18"/>
    </row>
    <row r="11" spans="1:13" ht="15.75">
      <c r="A11" s="7"/>
      <c r="B11" s="7"/>
      <c r="C11" s="3"/>
      <c r="D11" s="9"/>
      <c r="E11" s="4"/>
      <c r="F11" s="4">
        <f t="shared" si="0"/>
        <v>0</v>
      </c>
      <c r="G11" s="15"/>
      <c r="H11" s="14"/>
      <c r="I11" s="5">
        <f t="shared" si="1"/>
        <v>0</v>
      </c>
      <c r="J11" s="18"/>
      <c r="K11" s="14"/>
      <c r="L11" s="10">
        <f t="shared" si="2"/>
        <v>0</v>
      </c>
      <c r="M11" s="18"/>
    </row>
    <row r="12" spans="1:13" ht="16.5" thickBot="1">
      <c r="A12" s="22"/>
      <c r="B12" s="22"/>
      <c r="C12" s="23"/>
      <c r="D12" s="24"/>
      <c r="E12" s="25"/>
      <c r="F12" s="26">
        <f t="shared" si="0"/>
        <v>0</v>
      </c>
      <c r="G12" s="27"/>
      <c r="H12" s="28"/>
      <c r="I12" s="29">
        <f t="shared" si="1"/>
        <v>0</v>
      </c>
      <c r="J12" s="30"/>
      <c r="K12" s="28"/>
      <c r="L12" s="31">
        <f t="shared" si="2"/>
        <v>0</v>
      </c>
      <c r="M12" s="32"/>
    </row>
    <row r="13" spans="1:13" ht="16.5" thickBot="1">
      <c r="A13" s="52" t="s">
        <v>12</v>
      </c>
      <c r="B13" s="53"/>
      <c r="C13" s="33">
        <f>SUM(C4:C12)</f>
        <v>0</v>
      </c>
      <c r="D13" s="33">
        <f>SUM(D4:D12)</f>
        <v>0</v>
      </c>
      <c r="E13" s="33">
        <f>SUM(E4:E12)</f>
        <v>0</v>
      </c>
      <c r="F13" s="34">
        <f t="shared" si="0"/>
        <v>0</v>
      </c>
      <c r="G13" s="35">
        <f>SUM(G4:G12)</f>
        <v>0</v>
      </c>
      <c r="H13" s="34">
        <f>SUM(H4:H12)</f>
        <v>0</v>
      </c>
      <c r="I13" s="36">
        <f t="shared" si="1"/>
        <v>0</v>
      </c>
      <c r="J13" s="37">
        <f>SUM(J4:J12)</f>
        <v>0</v>
      </c>
      <c r="K13" s="34">
        <f>SUM(K4:K12)</f>
        <v>0</v>
      </c>
      <c r="L13" s="38">
        <f t="shared" si="2"/>
        <v>0</v>
      </c>
      <c r="M13" s="37">
        <f>SUM(M4:M12)</f>
        <v>0</v>
      </c>
    </row>
    <row r="14" spans="1:13" ht="56.25" customHeight="1">
      <c r="A14" s="70" t="s">
        <v>17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</row>
    <row r="15" spans="1:13" ht="56.25" customHeight="1">
      <c r="A15" s="40" t="s">
        <v>16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1"/>
    </row>
    <row r="16" spans="1:13" ht="31.5" customHeight="1">
      <c r="A16" s="42" t="s">
        <v>13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</row>
    <row r="17" spans="1:13" ht="36" customHeight="1">
      <c r="A17" s="51" t="s">
        <v>15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</row>
  </sheetData>
  <mergeCells count="11">
    <mergeCell ref="A17:M17"/>
    <mergeCell ref="A13:B13"/>
    <mergeCell ref="A1:M1"/>
    <mergeCell ref="A2:A3"/>
    <mergeCell ref="B2:B3"/>
    <mergeCell ref="C2:C3"/>
    <mergeCell ref="D2:D3"/>
    <mergeCell ref="E2:G2"/>
    <mergeCell ref="H2:J2"/>
    <mergeCell ref="K2:M2"/>
    <mergeCell ref="A14:M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rightToLeft="1" tabSelected="1" zoomScale="80" zoomScaleNormal="80" workbookViewId="0">
      <selection activeCell="J8" sqref="J8"/>
    </sheetView>
  </sheetViews>
  <sheetFormatPr defaultRowHeight="15"/>
  <cols>
    <col min="1" max="1" width="11.7109375" customWidth="1"/>
    <col min="2" max="2" width="17.42578125" customWidth="1"/>
    <col min="3" max="3" width="11.5703125" customWidth="1"/>
    <col min="4" max="4" width="11.140625" customWidth="1"/>
    <col min="5" max="5" width="8.28515625" customWidth="1"/>
    <col min="6" max="6" width="12.140625" customWidth="1"/>
    <col min="7" max="7" width="16.28515625" customWidth="1"/>
    <col min="8" max="8" width="8" customWidth="1"/>
    <col min="9" max="9" width="11.85546875" customWidth="1"/>
    <col min="10" max="10" width="16.5703125" customWidth="1"/>
    <col min="11" max="11" width="8" customWidth="1"/>
    <col min="12" max="12" width="10.85546875" customWidth="1"/>
    <col min="13" max="13" width="17.42578125" customWidth="1"/>
  </cols>
  <sheetData>
    <row r="1" spans="1:13" ht="36" customHeight="1" thickBot="1">
      <c r="A1" s="54" t="s">
        <v>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22.5" customHeight="1" thickBot="1">
      <c r="A2" s="55" t="s">
        <v>2</v>
      </c>
      <c r="B2" s="57" t="s">
        <v>3</v>
      </c>
      <c r="C2" s="59" t="s">
        <v>4</v>
      </c>
      <c r="D2" s="57" t="s">
        <v>5</v>
      </c>
      <c r="E2" s="61" t="s">
        <v>7</v>
      </c>
      <c r="F2" s="62"/>
      <c r="G2" s="63"/>
      <c r="H2" s="64" t="s">
        <v>8</v>
      </c>
      <c r="I2" s="65"/>
      <c r="J2" s="66"/>
      <c r="K2" s="67" t="s">
        <v>0</v>
      </c>
      <c r="L2" s="68"/>
      <c r="M2" s="69"/>
    </row>
    <row r="3" spans="1:13" ht="48" thickBot="1">
      <c r="A3" s="56"/>
      <c r="B3" s="58"/>
      <c r="C3" s="60"/>
      <c r="D3" s="58"/>
      <c r="E3" s="11" t="s">
        <v>1</v>
      </c>
      <c r="F3" s="11" t="s">
        <v>6</v>
      </c>
      <c r="G3" s="16" t="s">
        <v>10</v>
      </c>
      <c r="H3" s="13" t="s">
        <v>1</v>
      </c>
      <c r="I3" s="8" t="s">
        <v>6</v>
      </c>
      <c r="J3" s="17" t="s">
        <v>10</v>
      </c>
      <c r="K3" s="1" t="s">
        <v>1</v>
      </c>
      <c r="L3" s="12" t="s">
        <v>6</v>
      </c>
      <c r="M3" s="19" t="s">
        <v>10</v>
      </c>
    </row>
    <row r="4" spans="1:13" ht="15.75">
      <c r="A4" s="6"/>
      <c r="B4" s="6"/>
      <c r="C4" s="2"/>
      <c r="D4" s="9"/>
      <c r="E4" s="4"/>
      <c r="F4" s="14">
        <f>((C4*2*3.5*1.1)-E4)</f>
        <v>0</v>
      </c>
      <c r="G4" s="15"/>
      <c r="H4" s="14"/>
      <c r="I4" s="14">
        <f>((D4*2*3.5*1.1)-H4)</f>
        <v>0</v>
      </c>
      <c r="J4" s="18"/>
      <c r="K4" s="14"/>
      <c r="L4" s="14">
        <f>((D4*3.5*1.1)-K4)</f>
        <v>0</v>
      </c>
      <c r="M4" s="18"/>
    </row>
    <row r="5" spans="1:13" ht="15.75">
      <c r="A5" s="6"/>
      <c r="B5" s="6"/>
      <c r="C5" s="2"/>
      <c r="D5" s="9"/>
      <c r="E5" s="4"/>
      <c r="F5" s="14">
        <f t="shared" ref="F5:F13" si="0">((C5*2*3.5*1.1)-E5)</f>
        <v>0</v>
      </c>
      <c r="G5" s="15"/>
      <c r="H5" s="14"/>
      <c r="I5" s="14">
        <f t="shared" ref="I5:I13" si="1">((D5*2*3.5*1.1)-H5)</f>
        <v>0</v>
      </c>
      <c r="J5" s="18"/>
      <c r="K5" s="14"/>
      <c r="L5" s="14">
        <f t="shared" ref="L5:L13" si="2">((D5*3.5*1.1)-K5)</f>
        <v>0</v>
      </c>
      <c r="M5" s="18"/>
    </row>
    <row r="6" spans="1:13" ht="15.75">
      <c r="A6" s="6"/>
      <c r="B6" s="6"/>
      <c r="C6" s="2"/>
      <c r="D6" s="9"/>
      <c r="E6" s="4"/>
      <c r="F6" s="14">
        <f t="shared" si="0"/>
        <v>0</v>
      </c>
      <c r="G6" s="15"/>
      <c r="H6" s="14"/>
      <c r="I6" s="14">
        <f t="shared" si="1"/>
        <v>0</v>
      </c>
      <c r="J6" s="18"/>
      <c r="K6" s="14"/>
      <c r="L6" s="14">
        <f t="shared" si="2"/>
        <v>0</v>
      </c>
      <c r="M6" s="18"/>
    </row>
    <row r="7" spans="1:13" ht="15.75">
      <c r="A7" s="6"/>
      <c r="B7" s="6"/>
      <c r="C7" s="2"/>
      <c r="D7" s="9"/>
      <c r="E7" s="4"/>
      <c r="F7" s="14">
        <f t="shared" si="0"/>
        <v>0</v>
      </c>
      <c r="G7" s="15"/>
      <c r="H7" s="14"/>
      <c r="I7" s="14">
        <f t="shared" si="1"/>
        <v>0</v>
      </c>
      <c r="J7" s="18"/>
      <c r="K7" s="14"/>
      <c r="L7" s="14">
        <f t="shared" si="2"/>
        <v>0</v>
      </c>
      <c r="M7" s="18"/>
    </row>
    <row r="8" spans="1:13" ht="15.75">
      <c r="A8" s="6"/>
      <c r="B8" s="6"/>
      <c r="C8" s="2"/>
      <c r="D8" s="9"/>
      <c r="E8" s="4"/>
      <c r="F8" s="14">
        <f t="shared" si="0"/>
        <v>0</v>
      </c>
      <c r="G8" s="15"/>
      <c r="H8" s="14"/>
      <c r="I8" s="14">
        <f t="shared" si="1"/>
        <v>0</v>
      </c>
      <c r="J8" s="18"/>
      <c r="K8" s="14"/>
      <c r="L8" s="14">
        <f t="shared" si="2"/>
        <v>0</v>
      </c>
      <c r="M8" s="18"/>
    </row>
    <row r="9" spans="1:13" ht="15.75">
      <c r="A9" s="6"/>
      <c r="B9" s="6"/>
      <c r="C9" s="2"/>
      <c r="D9" s="9"/>
      <c r="E9" s="4"/>
      <c r="F9" s="14">
        <f t="shared" si="0"/>
        <v>0</v>
      </c>
      <c r="G9" s="15"/>
      <c r="H9" s="14"/>
      <c r="I9" s="14">
        <f t="shared" si="1"/>
        <v>0</v>
      </c>
      <c r="J9" s="18"/>
      <c r="K9" s="14"/>
      <c r="L9" s="14">
        <f t="shared" si="2"/>
        <v>0</v>
      </c>
      <c r="M9" s="18"/>
    </row>
    <row r="10" spans="1:13" ht="15.75">
      <c r="A10" s="6"/>
      <c r="B10" s="6"/>
      <c r="C10" s="2"/>
      <c r="D10" s="9"/>
      <c r="E10" s="4"/>
      <c r="F10" s="14">
        <f t="shared" si="0"/>
        <v>0</v>
      </c>
      <c r="G10" s="15"/>
      <c r="H10" s="14"/>
      <c r="I10" s="14">
        <f t="shared" si="1"/>
        <v>0</v>
      </c>
      <c r="J10" s="18"/>
      <c r="K10" s="14"/>
      <c r="L10" s="14">
        <f t="shared" si="2"/>
        <v>0</v>
      </c>
      <c r="M10" s="18"/>
    </row>
    <row r="11" spans="1:13" ht="15.75">
      <c r="A11" s="7"/>
      <c r="B11" s="7"/>
      <c r="C11" s="3"/>
      <c r="D11" s="9"/>
      <c r="E11" s="4"/>
      <c r="F11" s="14">
        <f t="shared" si="0"/>
        <v>0</v>
      </c>
      <c r="G11" s="15"/>
      <c r="H11" s="14"/>
      <c r="I11" s="14">
        <f t="shared" si="1"/>
        <v>0</v>
      </c>
      <c r="J11" s="18"/>
      <c r="K11" s="14"/>
      <c r="L11" s="14">
        <f t="shared" si="2"/>
        <v>0</v>
      </c>
      <c r="M11" s="18"/>
    </row>
    <row r="12" spans="1:13" ht="16.5" thickBot="1">
      <c r="A12" s="22"/>
      <c r="B12" s="22"/>
      <c r="C12" s="23"/>
      <c r="D12" s="24"/>
      <c r="E12" s="25"/>
      <c r="F12" s="39">
        <f t="shared" si="0"/>
        <v>0</v>
      </c>
      <c r="G12" s="27"/>
      <c r="H12" s="28"/>
      <c r="I12" s="39">
        <f t="shared" si="1"/>
        <v>0</v>
      </c>
      <c r="J12" s="30"/>
      <c r="K12" s="28"/>
      <c r="L12" s="39">
        <f t="shared" si="2"/>
        <v>0</v>
      </c>
      <c r="M12" s="32"/>
    </row>
    <row r="13" spans="1:13" ht="16.5" thickBot="1">
      <c r="A13" s="52" t="s">
        <v>12</v>
      </c>
      <c r="B13" s="53"/>
      <c r="C13" s="33">
        <f>SUM(C4:C12)</f>
        <v>0</v>
      </c>
      <c r="D13" s="33">
        <f>SUM(D4:D12)</f>
        <v>0</v>
      </c>
      <c r="E13" s="33">
        <f>SUM(E4:E12)</f>
        <v>0</v>
      </c>
      <c r="F13" s="34">
        <f t="shared" si="0"/>
        <v>0</v>
      </c>
      <c r="G13" s="35">
        <f>SUM(G4:G12)</f>
        <v>0</v>
      </c>
      <c r="H13" s="34">
        <f>SUM(H4:H12)</f>
        <v>0</v>
      </c>
      <c r="I13" s="34">
        <f t="shared" si="1"/>
        <v>0</v>
      </c>
      <c r="J13" s="37">
        <f>SUM(J4:J12)</f>
        <v>0</v>
      </c>
      <c r="K13" s="34">
        <f>SUM(K4:K12)</f>
        <v>0</v>
      </c>
      <c r="L13" s="34">
        <f t="shared" si="2"/>
        <v>0</v>
      </c>
      <c r="M13" s="37">
        <f>SUM(M4:M12)</f>
        <v>0</v>
      </c>
    </row>
    <row r="14" spans="1:13" ht="56.25" customHeight="1">
      <c r="A14" s="70" t="s">
        <v>20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</row>
    <row r="15" spans="1:13" ht="56.25" customHeight="1">
      <c r="A15" s="40" t="s">
        <v>16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1"/>
    </row>
    <row r="16" spans="1:13" ht="31.5" customHeight="1">
      <c r="A16" s="49" t="s">
        <v>23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</row>
    <row r="17" spans="1:13" ht="36" customHeight="1">
      <c r="A17" s="71" t="s">
        <v>15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</row>
    <row r="18" spans="1:13">
      <c r="A18" s="47" t="s">
        <v>22</v>
      </c>
    </row>
  </sheetData>
  <mergeCells count="11">
    <mergeCell ref="A17:M17"/>
    <mergeCell ref="H2:J2"/>
    <mergeCell ref="K2:M2"/>
    <mergeCell ref="A1:M1"/>
    <mergeCell ref="D2:D3"/>
    <mergeCell ref="A13:B13"/>
    <mergeCell ref="C2:C3"/>
    <mergeCell ref="B2:B3"/>
    <mergeCell ref="A2:A3"/>
    <mergeCell ref="E2:G2"/>
    <mergeCell ref="A14:M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rightToLeft="1" zoomScale="71" zoomScaleNormal="71" workbookViewId="0">
      <selection activeCell="A22" sqref="A22:M23"/>
    </sheetView>
  </sheetViews>
  <sheetFormatPr defaultRowHeight="15"/>
  <cols>
    <col min="1" max="1" width="11.7109375" customWidth="1"/>
    <col min="2" max="2" width="17.42578125" customWidth="1"/>
    <col min="3" max="3" width="11.5703125" customWidth="1"/>
    <col min="4" max="4" width="11.140625" customWidth="1"/>
    <col min="5" max="5" width="8.28515625" customWidth="1"/>
    <col min="6" max="6" width="12.140625" customWidth="1"/>
    <col min="7" max="7" width="16.28515625" customWidth="1"/>
    <col min="8" max="8" width="8" customWidth="1"/>
    <col min="9" max="9" width="11.85546875" customWidth="1"/>
    <col min="10" max="10" width="16.5703125" customWidth="1"/>
    <col min="11" max="11" width="8" customWidth="1"/>
    <col min="12" max="12" width="10.85546875" customWidth="1"/>
    <col min="13" max="13" width="17.42578125" customWidth="1"/>
    <col min="17" max="17" width="9.140625" customWidth="1"/>
  </cols>
  <sheetData>
    <row r="1" spans="1:13" ht="36" customHeight="1" thickBot="1">
      <c r="A1" s="54" t="s">
        <v>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22.5" customHeight="1" thickBot="1">
      <c r="A2" s="55" t="s">
        <v>2</v>
      </c>
      <c r="B2" s="57" t="s">
        <v>3</v>
      </c>
      <c r="C2" s="59" t="s">
        <v>4</v>
      </c>
      <c r="D2" s="57" t="s">
        <v>5</v>
      </c>
      <c r="E2" s="61" t="s">
        <v>7</v>
      </c>
      <c r="F2" s="62"/>
      <c r="G2" s="63"/>
      <c r="H2" s="64" t="s">
        <v>8</v>
      </c>
      <c r="I2" s="65"/>
      <c r="J2" s="66"/>
      <c r="K2" s="67" t="s">
        <v>0</v>
      </c>
      <c r="L2" s="68"/>
      <c r="M2" s="69"/>
    </row>
    <row r="3" spans="1:13" ht="48" thickBot="1">
      <c r="A3" s="56"/>
      <c r="B3" s="58"/>
      <c r="C3" s="60"/>
      <c r="D3" s="58"/>
      <c r="E3" s="11" t="s">
        <v>1</v>
      </c>
      <c r="F3" s="11" t="s">
        <v>6</v>
      </c>
      <c r="G3" s="16" t="s">
        <v>10</v>
      </c>
      <c r="H3" s="13" t="s">
        <v>1</v>
      </c>
      <c r="I3" s="8" t="s">
        <v>6</v>
      </c>
      <c r="J3" s="20" t="s">
        <v>10</v>
      </c>
      <c r="K3" s="1" t="s">
        <v>1</v>
      </c>
      <c r="L3" s="12" t="s">
        <v>6</v>
      </c>
      <c r="M3" s="21" t="s">
        <v>10</v>
      </c>
    </row>
    <row r="4" spans="1:13" ht="15.75">
      <c r="A4" s="43"/>
      <c r="B4" s="6"/>
      <c r="C4" s="2"/>
      <c r="D4" s="9"/>
      <c r="E4" s="4"/>
      <c r="F4" s="14">
        <f t="shared" ref="F4:F19" si="0">((C4*2*3*1.1)-E4)</f>
        <v>0</v>
      </c>
      <c r="G4" s="15"/>
      <c r="H4" s="14"/>
      <c r="I4" s="14">
        <f t="shared" ref="I4:I19" si="1">((D4*2*3*1.1)-H4)</f>
        <v>0</v>
      </c>
      <c r="J4" s="18"/>
      <c r="K4" s="14"/>
      <c r="L4" s="14">
        <f t="shared" ref="L4:L19" si="2">((D4*3*1.1)-K4)</f>
        <v>0</v>
      </c>
      <c r="M4" s="18"/>
    </row>
    <row r="5" spans="1:13" ht="15.75">
      <c r="A5" s="43"/>
      <c r="B5" s="6"/>
      <c r="C5" s="2"/>
      <c r="D5" s="9"/>
      <c r="E5" s="4"/>
      <c r="F5" s="14">
        <f t="shared" si="0"/>
        <v>0</v>
      </c>
      <c r="G5" s="15"/>
      <c r="H5" s="14"/>
      <c r="I5" s="14">
        <f t="shared" si="1"/>
        <v>0</v>
      </c>
      <c r="J5" s="18"/>
      <c r="K5" s="14"/>
      <c r="L5" s="14">
        <f t="shared" si="2"/>
        <v>0</v>
      </c>
      <c r="M5" s="18"/>
    </row>
    <row r="6" spans="1:13" ht="15.75">
      <c r="A6" s="43"/>
      <c r="B6" s="6"/>
      <c r="C6" s="2"/>
      <c r="D6" s="9"/>
      <c r="E6" s="4"/>
      <c r="F6" s="14">
        <f t="shared" si="0"/>
        <v>0</v>
      </c>
      <c r="G6" s="15"/>
      <c r="H6" s="14"/>
      <c r="I6" s="14">
        <f t="shared" si="1"/>
        <v>0</v>
      </c>
      <c r="J6" s="18"/>
      <c r="K6" s="14"/>
      <c r="L6" s="14">
        <f t="shared" si="2"/>
        <v>0</v>
      </c>
      <c r="M6" s="18"/>
    </row>
    <row r="7" spans="1:13" ht="15.75">
      <c r="A7" s="43"/>
      <c r="B7" s="6"/>
      <c r="C7" s="2"/>
      <c r="D7" s="9"/>
      <c r="E7" s="4"/>
      <c r="F7" s="14">
        <f t="shared" si="0"/>
        <v>0</v>
      </c>
      <c r="G7" s="15"/>
      <c r="H7" s="14"/>
      <c r="I7" s="14">
        <f t="shared" si="1"/>
        <v>0</v>
      </c>
      <c r="J7" s="18"/>
      <c r="K7" s="14"/>
      <c r="L7" s="14">
        <f t="shared" si="2"/>
        <v>0</v>
      </c>
      <c r="M7" s="18"/>
    </row>
    <row r="8" spans="1:13" ht="15.75">
      <c r="A8" s="43"/>
      <c r="B8" s="6"/>
      <c r="C8" s="2"/>
      <c r="D8" s="9"/>
      <c r="E8" s="4"/>
      <c r="F8" s="14">
        <f t="shared" si="0"/>
        <v>0</v>
      </c>
      <c r="G8" s="15"/>
      <c r="H8" s="14"/>
      <c r="I8" s="14">
        <f t="shared" si="1"/>
        <v>0</v>
      </c>
      <c r="J8" s="18"/>
      <c r="K8" s="14"/>
      <c r="L8" s="14">
        <f t="shared" si="2"/>
        <v>0</v>
      </c>
      <c r="M8" s="18"/>
    </row>
    <row r="9" spans="1:13" ht="15.75">
      <c r="A9" s="43"/>
      <c r="B9" s="6"/>
      <c r="C9" s="2"/>
      <c r="D9" s="9"/>
      <c r="E9" s="4"/>
      <c r="F9" s="14">
        <f t="shared" si="0"/>
        <v>0</v>
      </c>
      <c r="G9" s="15"/>
      <c r="H9" s="14"/>
      <c r="I9" s="14">
        <f t="shared" si="1"/>
        <v>0</v>
      </c>
      <c r="J9" s="18"/>
      <c r="K9" s="14"/>
      <c r="L9" s="14">
        <f t="shared" si="2"/>
        <v>0</v>
      </c>
      <c r="M9" s="18"/>
    </row>
    <row r="10" spans="1:13" ht="15.75">
      <c r="A10" s="43"/>
      <c r="B10" s="6"/>
      <c r="C10" s="2"/>
      <c r="D10" s="9"/>
      <c r="E10" s="4"/>
      <c r="F10" s="14">
        <f t="shared" si="0"/>
        <v>0</v>
      </c>
      <c r="G10" s="15"/>
      <c r="H10" s="14"/>
      <c r="I10" s="14">
        <f t="shared" si="1"/>
        <v>0</v>
      </c>
      <c r="J10" s="18"/>
      <c r="K10" s="14"/>
      <c r="L10" s="14">
        <f t="shared" si="2"/>
        <v>0</v>
      </c>
      <c r="M10" s="18"/>
    </row>
    <row r="11" spans="1:13" ht="15.75">
      <c r="A11" s="44"/>
      <c r="B11" s="7"/>
      <c r="C11" s="3"/>
      <c r="D11" s="9"/>
      <c r="E11" s="4"/>
      <c r="F11" s="14">
        <f t="shared" si="0"/>
        <v>0</v>
      </c>
      <c r="G11" s="15"/>
      <c r="H11" s="14"/>
      <c r="I11" s="14">
        <f t="shared" si="1"/>
        <v>0</v>
      </c>
      <c r="J11" s="18"/>
      <c r="K11" s="14"/>
      <c r="L11" s="14">
        <f t="shared" si="2"/>
        <v>0</v>
      </c>
      <c r="M11" s="18"/>
    </row>
    <row r="12" spans="1:13" ht="15.75">
      <c r="A12" s="45"/>
      <c r="B12" s="22"/>
      <c r="C12" s="23"/>
      <c r="D12" s="46"/>
      <c r="E12" s="26"/>
      <c r="F12" s="39">
        <f t="shared" si="0"/>
        <v>0</v>
      </c>
      <c r="G12" s="27"/>
      <c r="H12" s="39"/>
      <c r="I12" s="39">
        <f t="shared" si="1"/>
        <v>0</v>
      </c>
      <c r="J12" s="30"/>
      <c r="K12" s="39"/>
      <c r="L12" s="39">
        <f t="shared" si="2"/>
        <v>0</v>
      </c>
      <c r="M12" s="30"/>
    </row>
    <row r="13" spans="1:13" ht="15.75">
      <c r="A13" s="45"/>
      <c r="B13" s="22"/>
      <c r="C13" s="23"/>
      <c r="D13" s="46"/>
      <c r="E13" s="26"/>
      <c r="F13" s="39">
        <f t="shared" si="0"/>
        <v>0</v>
      </c>
      <c r="G13" s="27"/>
      <c r="H13" s="39"/>
      <c r="I13" s="39">
        <f t="shared" si="1"/>
        <v>0</v>
      </c>
      <c r="J13" s="30"/>
      <c r="K13" s="39"/>
      <c r="L13" s="39">
        <f t="shared" si="2"/>
        <v>0</v>
      </c>
      <c r="M13" s="30"/>
    </row>
    <row r="14" spans="1:13" ht="15.75">
      <c r="A14" s="45"/>
      <c r="B14" s="22"/>
      <c r="C14" s="23"/>
      <c r="D14" s="46"/>
      <c r="E14" s="26"/>
      <c r="F14" s="39">
        <f t="shared" si="0"/>
        <v>0</v>
      </c>
      <c r="G14" s="27"/>
      <c r="H14" s="39"/>
      <c r="I14" s="39">
        <f t="shared" si="1"/>
        <v>0</v>
      </c>
      <c r="J14" s="30"/>
      <c r="K14" s="39"/>
      <c r="L14" s="39">
        <f t="shared" si="2"/>
        <v>0</v>
      </c>
      <c r="M14" s="30"/>
    </row>
    <row r="15" spans="1:13" ht="15.75">
      <c r="A15" s="45"/>
      <c r="B15" s="22"/>
      <c r="C15" s="23"/>
      <c r="D15" s="46"/>
      <c r="E15" s="26"/>
      <c r="F15" s="39">
        <f t="shared" si="0"/>
        <v>0</v>
      </c>
      <c r="G15" s="27"/>
      <c r="H15" s="39"/>
      <c r="I15" s="39">
        <f t="shared" si="1"/>
        <v>0</v>
      </c>
      <c r="J15" s="30"/>
      <c r="K15" s="39"/>
      <c r="L15" s="39">
        <f t="shared" si="2"/>
        <v>0</v>
      </c>
      <c r="M15" s="30"/>
    </row>
    <row r="16" spans="1:13" ht="15.75">
      <c r="A16" s="45"/>
      <c r="B16" s="22"/>
      <c r="C16" s="23"/>
      <c r="D16" s="46"/>
      <c r="E16" s="26"/>
      <c r="F16" s="39">
        <f t="shared" si="0"/>
        <v>0</v>
      </c>
      <c r="G16" s="27"/>
      <c r="H16" s="39"/>
      <c r="I16" s="39">
        <f t="shared" si="1"/>
        <v>0</v>
      </c>
      <c r="J16" s="30"/>
      <c r="K16" s="39"/>
      <c r="L16" s="39">
        <f t="shared" si="2"/>
        <v>0</v>
      </c>
      <c r="M16" s="30"/>
    </row>
    <row r="17" spans="1:13" ht="15.75">
      <c r="A17" s="45"/>
      <c r="B17" s="22"/>
      <c r="C17" s="23"/>
      <c r="D17" s="46"/>
      <c r="E17" s="26"/>
      <c r="F17" s="39">
        <f t="shared" si="0"/>
        <v>0</v>
      </c>
      <c r="G17" s="27"/>
      <c r="H17" s="39"/>
      <c r="I17" s="39">
        <f t="shared" si="1"/>
        <v>0</v>
      </c>
      <c r="J17" s="30"/>
      <c r="K17" s="39"/>
      <c r="L17" s="39">
        <f t="shared" si="2"/>
        <v>0</v>
      </c>
      <c r="M17" s="30"/>
    </row>
    <row r="18" spans="1:13" ht="16.5" thickBot="1">
      <c r="A18" s="22"/>
      <c r="B18" s="22"/>
      <c r="C18" s="23"/>
      <c r="D18" s="24"/>
      <c r="E18" s="25"/>
      <c r="F18" s="39">
        <f t="shared" si="0"/>
        <v>0</v>
      </c>
      <c r="G18" s="27"/>
      <c r="H18" s="28"/>
      <c r="I18" s="39">
        <f t="shared" si="1"/>
        <v>0</v>
      </c>
      <c r="J18" s="30"/>
      <c r="K18" s="28"/>
      <c r="L18" s="39">
        <f t="shared" si="2"/>
        <v>0</v>
      </c>
      <c r="M18" s="32"/>
    </row>
    <row r="19" spans="1:13" ht="16.5" thickBot="1">
      <c r="A19" s="52"/>
      <c r="B19" s="53"/>
      <c r="C19" s="33"/>
      <c r="D19" s="33"/>
      <c r="E19" s="33"/>
      <c r="F19" s="34">
        <f t="shared" si="0"/>
        <v>0</v>
      </c>
      <c r="G19" s="35"/>
      <c r="H19" s="34"/>
      <c r="I19" s="34">
        <f t="shared" si="1"/>
        <v>0</v>
      </c>
      <c r="J19" s="37"/>
      <c r="K19" s="34"/>
      <c r="L19" s="34">
        <f t="shared" si="2"/>
        <v>0</v>
      </c>
      <c r="M19" s="37"/>
    </row>
    <row r="20" spans="1:13" ht="56.25" customHeight="1">
      <c r="A20" s="70" t="s">
        <v>19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</row>
    <row r="21" spans="1:13" ht="56.25" customHeight="1">
      <c r="A21" s="40" t="s">
        <v>16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1"/>
    </row>
    <row r="22" spans="1:13" ht="31.5" customHeight="1">
      <c r="A22" s="49" t="s">
        <v>23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</row>
    <row r="23" spans="1:13" ht="36" customHeight="1">
      <c r="A23" s="71" t="s">
        <v>15</v>
      </c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</row>
    <row r="24" spans="1:13">
      <c r="A24" s="47" t="s">
        <v>22</v>
      </c>
    </row>
  </sheetData>
  <mergeCells count="11">
    <mergeCell ref="A23:M23"/>
    <mergeCell ref="A19:B19"/>
    <mergeCell ref="A1:M1"/>
    <mergeCell ref="A2:A3"/>
    <mergeCell ref="B2:B3"/>
    <mergeCell ref="C2:C3"/>
    <mergeCell ref="D2:D3"/>
    <mergeCell ref="E2:G2"/>
    <mergeCell ref="H2:J2"/>
    <mergeCell ref="K2:M2"/>
    <mergeCell ref="A20:M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rightToLeft="1" topLeftCell="A10" zoomScale="73" zoomScaleNormal="73" workbookViewId="0">
      <selection activeCell="F27" sqref="F27"/>
    </sheetView>
  </sheetViews>
  <sheetFormatPr defaultRowHeight="15"/>
  <cols>
    <col min="1" max="1" width="25" customWidth="1"/>
    <col min="2" max="2" width="17.42578125" customWidth="1"/>
    <col min="3" max="3" width="11.5703125" customWidth="1"/>
    <col min="4" max="4" width="11.140625" customWidth="1"/>
    <col min="5" max="5" width="8.28515625" customWidth="1"/>
    <col min="6" max="6" width="12.140625" customWidth="1"/>
    <col min="7" max="7" width="16.28515625" customWidth="1"/>
    <col min="8" max="8" width="8" customWidth="1"/>
    <col min="9" max="9" width="11.85546875" customWidth="1"/>
    <col min="10" max="10" width="16.5703125" customWidth="1"/>
    <col min="11" max="11" width="8" customWidth="1"/>
    <col min="12" max="12" width="10.85546875" customWidth="1"/>
    <col min="13" max="13" width="17.42578125" customWidth="1"/>
  </cols>
  <sheetData>
    <row r="1" spans="1:13" ht="36" customHeight="1" thickBot="1">
      <c r="A1" s="54" t="s">
        <v>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22.5" customHeight="1" thickBot="1">
      <c r="A2" s="55" t="s">
        <v>2</v>
      </c>
      <c r="B2" s="57" t="s">
        <v>3</v>
      </c>
      <c r="C2" s="59" t="s">
        <v>4</v>
      </c>
      <c r="D2" s="57" t="s">
        <v>5</v>
      </c>
      <c r="E2" s="61" t="s">
        <v>7</v>
      </c>
      <c r="F2" s="62"/>
      <c r="G2" s="63"/>
      <c r="H2" s="64" t="s">
        <v>8</v>
      </c>
      <c r="I2" s="65"/>
      <c r="J2" s="66"/>
      <c r="K2" s="67" t="s">
        <v>0</v>
      </c>
      <c r="L2" s="68"/>
      <c r="M2" s="69"/>
    </row>
    <row r="3" spans="1:13" ht="48" thickBot="1">
      <c r="A3" s="56"/>
      <c r="B3" s="58"/>
      <c r="C3" s="60"/>
      <c r="D3" s="58"/>
      <c r="E3" s="11" t="s">
        <v>1</v>
      </c>
      <c r="F3" s="11" t="s">
        <v>6</v>
      </c>
      <c r="G3" s="16" t="s">
        <v>10</v>
      </c>
      <c r="H3" s="13" t="s">
        <v>1</v>
      </c>
      <c r="I3" s="8" t="s">
        <v>6</v>
      </c>
      <c r="J3" s="20" t="s">
        <v>10</v>
      </c>
      <c r="K3" s="1" t="s">
        <v>1</v>
      </c>
      <c r="L3" s="12" t="s">
        <v>6</v>
      </c>
      <c r="M3" s="21" t="s">
        <v>10</v>
      </c>
    </row>
    <row r="4" spans="1:13" ht="15.75">
      <c r="A4" s="6"/>
      <c r="B4" s="6"/>
      <c r="C4" s="2"/>
      <c r="D4" s="9"/>
      <c r="E4" s="4"/>
      <c r="F4" s="14">
        <f t="shared" ref="F4:F21" si="0">((C4*2*3*1.1)-E4)</f>
        <v>0</v>
      </c>
      <c r="G4" s="15"/>
      <c r="H4" s="14"/>
      <c r="I4" s="14">
        <f t="shared" ref="I4:I21" si="1">((D4*2*3*1.1)-H4)</f>
        <v>0</v>
      </c>
      <c r="J4" s="18"/>
      <c r="K4" s="14"/>
      <c r="L4" s="14">
        <f t="shared" ref="L4:L21" si="2">((D4*3*1.1)-K4)</f>
        <v>0</v>
      </c>
      <c r="M4" s="18"/>
    </row>
    <row r="5" spans="1:13" ht="15.75">
      <c r="A5" s="6"/>
      <c r="B5" s="6"/>
      <c r="C5" s="2"/>
      <c r="D5" s="9"/>
      <c r="F5" s="4">
        <f t="shared" si="0"/>
        <v>0</v>
      </c>
      <c r="G5" s="14"/>
      <c r="H5" s="15"/>
      <c r="I5" s="14">
        <f t="shared" si="1"/>
        <v>0</v>
      </c>
      <c r="J5" s="18"/>
      <c r="K5" s="14"/>
      <c r="L5" s="14">
        <f t="shared" si="2"/>
        <v>0</v>
      </c>
      <c r="M5" s="18"/>
    </row>
    <row r="6" spans="1:13" ht="15.75">
      <c r="A6" s="6"/>
      <c r="B6" s="6"/>
      <c r="C6" s="2"/>
      <c r="D6" s="9"/>
      <c r="E6" s="4"/>
      <c r="F6" s="14">
        <f t="shared" si="0"/>
        <v>0</v>
      </c>
      <c r="G6" s="15"/>
      <c r="H6" s="14"/>
      <c r="I6" s="14">
        <f t="shared" si="1"/>
        <v>0</v>
      </c>
      <c r="J6" s="18"/>
      <c r="K6" s="14"/>
      <c r="L6" s="14">
        <f t="shared" si="2"/>
        <v>0</v>
      </c>
      <c r="M6" s="18"/>
    </row>
    <row r="7" spans="1:13" ht="15.75">
      <c r="A7" s="6"/>
      <c r="B7" s="6"/>
      <c r="C7" s="2"/>
      <c r="D7" s="9"/>
      <c r="E7" s="4"/>
      <c r="F7" s="14">
        <f t="shared" si="0"/>
        <v>0</v>
      </c>
      <c r="G7" s="15"/>
      <c r="H7" s="14"/>
      <c r="I7" s="14">
        <f t="shared" si="1"/>
        <v>0</v>
      </c>
      <c r="J7" s="18"/>
      <c r="K7" s="14"/>
      <c r="L7" s="14">
        <f t="shared" si="2"/>
        <v>0</v>
      </c>
      <c r="M7" s="18"/>
    </row>
    <row r="8" spans="1:13" ht="15.75">
      <c r="A8" s="6"/>
      <c r="B8" s="6"/>
      <c r="C8" s="2"/>
      <c r="D8" s="9"/>
      <c r="E8" s="4"/>
      <c r="F8" s="14">
        <f t="shared" si="0"/>
        <v>0</v>
      </c>
      <c r="G8" s="15"/>
      <c r="H8" s="14"/>
      <c r="I8" s="14">
        <f t="shared" si="1"/>
        <v>0</v>
      </c>
      <c r="J8" s="18"/>
      <c r="K8" s="14"/>
      <c r="L8" s="14">
        <f t="shared" si="2"/>
        <v>0</v>
      </c>
      <c r="M8" s="18"/>
    </row>
    <row r="9" spans="1:13" ht="15.75">
      <c r="A9" s="6"/>
      <c r="B9" s="6"/>
      <c r="C9" s="2"/>
      <c r="D9" s="9"/>
      <c r="E9" s="4"/>
      <c r="F9" s="14">
        <f t="shared" si="0"/>
        <v>0</v>
      </c>
      <c r="G9" s="15"/>
      <c r="H9" s="14"/>
      <c r="I9" s="14">
        <f t="shared" si="1"/>
        <v>0</v>
      </c>
      <c r="J9" s="18"/>
      <c r="K9" s="14"/>
      <c r="L9" s="14">
        <f t="shared" si="2"/>
        <v>0</v>
      </c>
      <c r="M9" s="18"/>
    </row>
    <row r="10" spans="1:13" ht="15.75">
      <c r="A10" s="6"/>
      <c r="B10" s="6"/>
      <c r="C10" s="2"/>
      <c r="D10" s="9"/>
      <c r="E10" s="4"/>
      <c r="F10" s="14">
        <f t="shared" si="0"/>
        <v>0</v>
      </c>
      <c r="G10" s="15"/>
      <c r="H10" s="14"/>
      <c r="I10" s="14">
        <f t="shared" si="1"/>
        <v>0</v>
      </c>
      <c r="J10" s="18"/>
      <c r="K10" s="14"/>
      <c r="L10" s="14">
        <f t="shared" si="2"/>
        <v>0</v>
      </c>
      <c r="M10" s="18"/>
    </row>
    <row r="11" spans="1:13" ht="15.75">
      <c r="A11" s="7"/>
      <c r="B11" s="7"/>
      <c r="C11" s="3"/>
      <c r="D11" s="9"/>
      <c r="E11" s="4"/>
      <c r="F11" s="14">
        <f t="shared" si="0"/>
        <v>0</v>
      </c>
      <c r="G11" s="15"/>
      <c r="H11" s="14"/>
      <c r="I11" s="14">
        <f t="shared" si="1"/>
        <v>0</v>
      </c>
      <c r="J11" s="18"/>
      <c r="K11" s="14"/>
      <c r="L11" s="14">
        <f t="shared" si="2"/>
        <v>0</v>
      </c>
      <c r="M11" s="18"/>
    </row>
    <row r="12" spans="1:13" ht="15.75">
      <c r="A12" s="22"/>
      <c r="B12" s="22"/>
      <c r="C12" s="23"/>
      <c r="D12" s="46"/>
      <c r="E12" s="26"/>
      <c r="F12" s="39">
        <f t="shared" si="0"/>
        <v>0</v>
      </c>
      <c r="G12" s="27"/>
      <c r="H12" s="39"/>
      <c r="I12" s="39">
        <f t="shared" si="1"/>
        <v>0</v>
      </c>
      <c r="J12" s="30"/>
      <c r="K12" s="39"/>
      <c r="L12" s="39">
        <f t="shared" si="2"/>
        <v>0</v>
      </c>
      <c r="M12" s="30"/>
    </row>
    <row r="13" spans="1:13" ht="15.75">
      <c r="A13" s="22"/>
      <c r="B13" s="22"/>
      <c r="C13" s="23"/>
      <c r="D13" s="46"/>
      <c r="E13" s="26"/>
      <c r="F13" s="39">
        <f t="shared" si="0"/>
        <v>0</v>
      </c>
      <c r="G13" s="27"/>
      <c r="H13" s="39"/>
      <c r="I13" s="39">
        <f t="shared" si="1"/>
        <v>0</v>
      </c>
      <c r="J13" s="30"/>
      <c r="K13" s="39"/>
      <c r="L13" s="39">
        <f t="shared" si="2"/>
        <v>0</v>
      </c>
      <c r="M13" s="30"/>
    </row>
    <row r="14" spans="1:13" ht="15.75">
      <c r="A14" s="22"/>
      <c r="B14" s="22"/>
      <c r="C14" s="23"/>
      <c r="D14" s="46"/>
      <c r="E14" s="26"/>
      <c r="F14" s="39">
        <f t="shared" si="0"/>
        <v>0</v>
      </c>
      <c r="G14" s="27"/>
      <c r="H14" s="39"/>
      <c r="I14" s="39">
        <f t="shared" si="1"/>
        <v>0</v>
      </c>
      <c r="J14" s="30"/>
      <c r="K14" s="39"/>
      <c r="L14" s="39">
        <f t="shared" si="2"/>
        <v>0</v>
      </c>
      <c r="M14" s="30"/>
    </row>
    <row r="15" spans="1:13" ht="15.75">
      <c r="A15" s="22"/>
      <c r="B15" s="22"/>
      <c r="C15" s="23"/>
      <c r="D15" s="46"/>
      <c r="E15" s="26"/>
      <c r="F15" s="39">
        <f t="shared" si="0"/>
        <v>0</v>
      </c>
      <c r="G15" s="27"/>
      <c r="H15" s="39"/>
      <c r="I15" s="39">
        <f t="shared" si="1"/>
        <v>0</v>
      </c>
      <c r="J15" s="30"/>
      <c r="K15" s="39"/>
      <c r="L15" s="39">
        <f t="shared" si="2"/>
        <v>0</v>
      </c>
      <c r="M15" s="30"/>
    </row>
    <row r="16" spans="1:13" ht="15.75">
      <c r="A16" s="22"/>
      <c r="B16" s="22"/>
      <c r="C16" s="23"/>
      <c r="D16" s="46"/>
      <c r="E16" s="26"/>
      <c r="F16" s="39">
        <f t="shared" si="0"/>
        <v>0</v>
      </c>
      <c r="G16" s="27"/>
      <c r="H16" s="39"/>
      <c r="I16" s="39">
        <f t="shared" si="1"/>
        <v>0</v>
      </c>
      <c r="J16" s="30"/>
      <c r="K16" s="39"/>
      <c r="L16" s="39">
        <f t="shared" si="2"/>
        <v>0</v>
      </c>
      <c r="M16" s="30"/>
    </row>
    <row r="17" spans="1:13" ht="15.75">
      <c r="A17" s="22"/>
      <c r="B17" s="22"/>
      <c r="C17" s="23"/>
      <c r="D17" s="46"/>
      <c r="E17" s="26"/>
      <c r="F17" s="39">
        <f t="shared" si="0"/>
        <v>0</v>
      </c>
      <c r="G17" s="27"/>
      <c r="H17" s="39"/>
      <c r="I17" s="39">
        <f t="shared" si="1"/>
        <v>0</v>
      </c>
      <c r="J17" s="30"/>
      <c r="K17" s="39"/>
      <c r="L17" s="39">
        <f t="shared" si="2"/>
        <v>0</v>
      </c>
      <c r="M17" s="30"/>
    </row>
    <row r="18" spans="1:13" ht="15.75">
      <c r="A18" s="22"/>
      <c r="B18" s="22"/>
      <c r="C18" s="23"/>
      <c r="D18" s="46"/>
      <c r="E18" s="26"/>
      <c r="F18" s="39">
        <f t="shared" si="0"/>
        <v>0</v>
      </c>
      <c r="G18" s="27"/>
      <c r="H18" s="39"/>
      <c r="I18" s="39">
        <f t="shared" si="1"/>
        <v>0</v>
      </c>
      <c r="J18" s="30"/>
      <c r="K18" s="39"/>
      <c r="L18" s="39">
        <f t="shared" si="2"/>
        <v>0</v>
      </c>
      <c r="M18" s="30"/>
    </row>
    <row r="19" spans="1:13" ht="15.75">
      <c r="A19" s="22"/>
      <c r="B19" s="22"/>
      <c r="C19" s="23"/>
      <c r="D19" s="46"/>
      <c r="E19" s="26"/>
      <c r="F19" s="39">
        <f t="shared" si="0"/>
        <v>0</v>
      </c>
      <c r="G19" s="27"/>
      <c r="H19" s="39"/>
      <c r="I19" s="39">
        <f t="shared" si="1"/>
        <v>0</v>
      </c>
      <c r="J19" s="30"/>
      <c r="K19" s="39"/>
      <c r="L19" s="39">
        <f t="shared" si="2"/>
        <v>0</v>
      </c>
      <c r="M19" s="30"/>
    </row>
    <row r="20" spans="1:13" ht="16.5" thickBot="1">
      <c r="A20" s="22"/>
      <c r="B20" s="22"/>
      <c r="C20" s="23"/>
      <c r="D20" s="24"/>
      <c r="E20" s="25"/>
      <c r="F20" s="39">
        <f t="shared" si="0"/>
        <v>0</v>
      </c>
      <c r="G20" s="27"/>
      <c r="H20" s="28"/>
      <c r="I20" s="39">
        <f t="shared" si="1"/>
        <v>0</v>
      </c>
      <c r="J20" s="30"/>
      <c r="K20" s="28"/>
      <c r="L20" s="39">
        <f t="shared" si="2"/>
        <v>0</v>
      </c>
      <c r="M20" s="32"/>
    </row>
    <row r="21" spans="1:13" ht="16.5" thickBot="1">
      <c r="A21" s="52"/>
      <c r="B21" s="53"/>
      <c r="C21" s="33"/>
      <c r="D21" s="33"/>
      <c r="E21" s="33"/>
      <c r="F21" s="34">
        <f t="shared" si="0"/>
        <v>0</v>
      </c>
      <c r="G21" s="35"/>
      <c r="H21" s="34"/>
      <c r="I21" s="34">
        <f t="shared" si="1"/>
        <v>0</v>
      </c>
      <c r="J21" s="37"/>
      <c r="K21" s="34"/>
      <c r="L21" s="34">
        <f t="shared" si="2"/>
        <v>0</v>
      </c>
      <c r="M21" s="37"/>
    </row>
    <row r="22" spans="1:13" ht="56.25" customHeight="1">
      <c r="A22" s="70" t="s">
        <v>17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</row>
    <row r="23" spans="1:13" ht="56.25" customHeight="1">
      <c r="A23" s="40" t="s">
        <v>16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1"/>
    </row>
    <row r="24" spans="1:13" ht="31.5" customHeight="1">
      <c r="A24" s="49" t="s">
        <v>24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</row>
    <row r="25" spans="1:13" ht="36" customHeight="1">
      <c r="A25" s="71" t="s">
        <v>15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</row>
    <row r="26" spans="1:13">
      <c r="A26" s="47" t="s">
        <v>22</v>
      </c>
    </row>
  </sheetData>
  <mergeCells count="11">
    <mergeCell ref="A25:M25"/>
    <mergeCell ref="A21:B21"/>
    <mergeCell ref="A1:M1"/>
    <mergeCell ref="A2:A3"/>
    <mergeCell ref="B2:B3"/>
    <mergeCell ref="C2:C3"/>
    <mergeCell ref="D2:D3"/>
    <mergeCell ref="E2:G2"/>
    <mergeCell ref="H2:J2"/>
    <mergeCell ref="K2:M2"/>
    <mergeCell ref="A22:M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rightToLeft="1" zoomScale="71" zoomScaleNormal="71" workbookViewId="0">
      <selection activeCell="A17" sqref="A17:M17"/>
    </sheetView>
  </sheetViews>
  <sheetFormatPr defaultRowHeight="15"/>
  <cols>
    <col min="1" max="1" width="11.7109375" customWidth="1"/>
    <col min="2" max="2" width="17.42578125" customWidth="1"/>
    <col min="3" max="3" width="11.5703125" customWidth="1"/>
    <col min="4" max="4" width="11.140625" customWidth="1"/>
    <col min="5" max="5" width="10.28515625" customWidth="1"/>
    <col min="6" max="6" width="12.140625" customWidth="1"/>
    <col min="7" max="7" width="16.28515625" customWidth="1"/>
    <col min="8" max="8" width="10.28515625" customWidth="1"/>
    <col min="9" max="9" width="11.85546875" customWidth="1"/>
    <col min="10" max="10" width="16.5703125" customWidth="1"/>
    <col min="11" max="12" width="11.28515625" customWidth="1"/>
    <col min="13" max="13" width="60.7109375" customWidth="1"/>
    <col min="14" max="14" width="17.85546875" customWidth="1"/>
  </cols>
  <sheetData>
    <row r="1" spans="1:13" ht="36" customHeight="1" thickBot="1">
      <c r="A1" s="54" t="s">
        <v>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22.5" customHeight="1" thickBot="1">
      <c r="A2" s="55" t="s">
        <v>2</v>
      </c>
      <c r="B2" s="57" t="s">
        <v>3</v>
      </c>
      <c r="C2" s="59" t="s">
        <v>4</v>
      </c>
      <c r="D2" s="57" t="s">
        <v>5</v>
      </c>
      <c r="E2" s="61" t="s">
        <v>7</v>
      </c>
      <c r="F2" s="62"/>
      <c r="G2" s="63"/>
      <c r="H2" s="64" t="s">
        <v>8</v>
      </c>
      <c r="I2" s="65"/>
      <c r="J2" s="66"/>
      <c r="K2" s="67" t="s">
        <v>0</v>
      </c>
      <c r="L2" s="68"/>
      <c r="M2" s="69"/>
    </row>
    <row r="3" spans="1:13" ht="48" thickBot="1">
      <c r="A3" s="56"/>
      <c r="B3" s="58"/>
      <c r="C3" s="60"/>
      <c r="D3" s="58"/>
      <c r="E3" s="11" t="s">
        <v>1</v>
      </c>
      <c r="F3" s="11" t="s">
        <v>6</v>
      </c>
      <c r="G3" s="16" t="s">
        <v>10</v>
      </c>
      <c r="H3" s="13" t="s">
        <v>1</v>
      </c>
      <c r="I3" s="8" t="s">
        <v>6</v>
      </c>
      <c r="J3" s="20" t="s">
        <v>10</v>
      </c>
      <c r="K3" s="1" t="s">
        <v>1</v>
      </c>
      <c r="L3" s="12" t="s">
        <v>6</v>
      </c>
      <c r="M3" s="21" t="s">
        <v>10</v>
      </c>
    </row>
    <row r="4" spans="1:13" ht="15.75">
      <c r="A4" s="6"/>
      <c r="B4" s="6"/>
      <c r="C4" s="2"/>
      <c r="D4" s="9"/>
      <c r="E4" s="4"/>
      <c r="F4" s="14">
        <f t="shared" ref="F4:F13" si="0">((C4*2*3*1.1)-E4)</f>
        <v>0</v>
      </c>
      <c r="G4" s="15"/>
      <c r="H4" s="14"/>
      <c r="I4" s="14">
        <f t="shared" ref="I4:I13" si="1">((D4*2*3*1.1)-H4)</f>
        <v>0</v>
      </c>
      <c r="J4" s="18"/>
      <c r="K4" s="14"/>
      <c r="L4" s="14">
        <f t="shared" ref="L4:L13" si="2">((D4*3*1.1)-K4)</f>
        <v>0</v>
      </c>
      <c r="M4" s="18"/>
    </row>
    <row r="5" spans="1:13" ht="15.75">
      <c r="A5" s="6"/>
      <c r="B5" s="6"/>
      <c r="C5" s="2"/>
      <c r="D5" s="9"/>
      <c r="E5" s="4"/>
      <c r="F5" s="14">
        <f t="shared" si="0"/>
        <v>0</v>
      </c>
      <c r="G5" s="15"/>
      <c r="H5" s="14"/>
      <c r="I5" s="14">
        <f t="shared" si="1"/>
        <v>0</v>
      </c>
      <c r="J5" s="18"/>
      <c r="K5" s="14"/>
      <c r="L5" s="14">
        <f t="shared" si="2"/>
        <v>0</v>
      </c>
      <c r="M5" s="18"/>
    </row>
    <row r="6" spans="1:13" ht="15.75">
      <c r="A6" s="6"/>
      <c r="B6" s="6"/>
      <c r="C6" s="2"/>
      <c r="D6" s="9"/>
      <c r="E6" s="4"/>
      <c r="F6" s="14">
        <f t="shared" si="0"/>
        <v>0</v>
      </c>
      <c r="G6" s="15"/>
      <c r="H6" s="14"/>
      <c r="I6" s="14">
        <f t="shared" si="1"/>
        <v>0</v>
      </c>
      <c r="J6" s="18"/>
      <c r="K6" s="14"/>
      <c r="L6" s="14">
        <f t="shared" si="2"/>
        <v>0</v>
      </c>
      <c r="M6" s="18"/>
    </row>
    <row r="7" spans="1:13" ht="15.75">
      <c r="A7" s="6"/>
      <c r="B7" s="6"/>
      <c r="C7" s="2"/>
      <c r="D7" s="9"/>
      <c r="E7" s="4"/>
      <c r="F7" s="14">
        <f t="shared" si="0"/>
        <v>0</v>
      </c>
      <c r="G7" s="15"/>
      <c r="H7" s="14"/>
      <c r="I7" s="14">
        <f t="shared" si="1"/>
        <v>0</v>
      </c>
      <c r="J7" s="18"/>
      <c r="K7" s="14"/>
      <c r="L7" s="14">
        <f t="shared" si="2"/>
        <v>0</v>
      </c>
      <c r="M7" s="18"/>
    </row>
    <row r="8" spans="1:13" ht="15.75">
      <c r="A8" s="6"/>
      <c r="B8" s="6"/>
      <c r="C8" s="2"/>
      <c r="D8" s="9"/>
      <c r="E8" s="4"/>
      <c r="F8" s="14">
        <f t="shared" si="0"/>
        <v>0</v>
      </c>
      <c r="G8" s="15"/>
      <c r="H8" s="14"/>
      <c r="I8" s="14">
        <f t="shared" si="1"/>
        <v>0</v>
      </c>
      <c r="J8" s="18"/>
      <c r="K8" s="14"/>
      <c r="L8" s="14">
        <f t="shared" si="2"/>
        <v>0</v>
      </c>
      <c r="M8" s="18"/>
    </row>
    <row r="9" spans="1:13" ht="15.75">
      <c r="A9" s="6"/>
      <c r="B9" s="6"/>
      <c r="C9" s="2"/>
      <c r="D9" s="9"/>
      <c r="E9" s="4"/>
      <c r="F9" s="14">
        <f t="shared" si="0"/>
        <v>0</v>
      </c>
      <c r="G9" s="15"/>
      <c r="H9" s="14"/>
      <c r="I9" s="14">
        <f t="shared" si="1"/>
        <v>0</v>
      </c>
      <c r="J9" s="18"/>
      <c r="K9" s="14"/>
      <c r="L9" s="14">
        <f t="shared" si="2"/>
        <v>0</v>
      </c>
      <c r="M9" s="18"/>
    </row>
    <row r="10" spans="1:13" ht="15.75">
      <c r="A10" s="6"/>
      <c r="B10" s="6"/>
      <c r="C10" s="2"/>
      <c r="D10" s="9"/>
      <c r="E10" s="4"/>
      <c r="F10" s="14">
        <f t="shared" si="0"/>
        <v>0</v>
      </c>
      <c r="G10" s="15"/>
      <c r="H10" s="14"/>
      <c r="I10" s="14">
        <f t="shared" si="1"/>
        <v>0</v>
      </c>
      <c r="J10" s="18"/>
      <c r="K10" s="14"/>
      <c r="L10" s="14">
        <f t="shared" si="2"/>
        <v>0</v>
      </c>
      <c r="M10" s="18"/>
    </row>
    <row r="11" spans="1:13" ht="15.75">
      <c r="A11" s="7"/>
      <c r="B11" s="7"/>
      <c r="C11" s="3"/>
      <c r="D11" s="9"/>
      <c r="E11" s="4"/>
      <c r="F11" s="14">
        <f t="shared" si="0"/>
        <v>0</v>
      </c>
      <c r="G11" s="15"/>
      <c r="H11" s="14"/>
      <c r="I11" s="14">
        <f t="shared" si="1"/>
        <v>0</v>
      </c>
      <c r="J11" s="18"/>
      <c r="K11" s="14"/>
      <c r="L11" s="14">
        <f t="shared" si="2"/>
        <v>0</v>
      </c>
      <c r="M11" s="18"/>
    </row>
    <row r="12" spans="1:13" ht="16.5" thickBot="1">
      <c r="A12" s="22"/>
      <c r="B12" s="22"/>
      <c r="C12" s="23"/>
      <c r="D12" s="24"/>
      <c r="E12" s="25"/>
      <c r="F12" s="39">
        <f t="shared" si="0"/>
        <v>0</v>
      </c>
      <c r="G12" s="27"/>
      <c r="H12" s="28"/>
      <c r="I12" s="39">
        <f t="shared" si="1"/>
        <v>0</v>
      </c>
      <c r="J12" s="30"/>
      <c r="K12" s="28"/>
      <c r="L12" s="39">
        <f t="shared" si="2"/>
        <v>0</v>
      </c>
      <c r="M12" s="32"/>
    </row>
    <row r="13" spans="1:13" ht="16.5" thickBot="1">
      <c r="A13" s="52" t="s">
        <v>12</v>
      </c>
      <c r="B13" s="53"/>
      <c r="C13" s="33">
        <f>SUM(C4:C12)</f>
        <v>0</v>
      </c>
      <c r="D13" s="33">
        <f>SUM(D4:D12)</f>
        <v>0</v>
      </c>
      <c r="E13" s="33">
        <f>SUM(E4:E12)</f>
        <v>0</v>
      </c>
      <c r="F13" s="34">
        <f t="shared" si="0"/>
        <v>0</v>
      </c>
      <c r="G13" s="35">
        <f>SUM(G4:G12)</f>
        <v>0</v>
      </c>
      <c r="H13" s="34">
        <f>SUM(H4:H12)</f>
        <v>0</v>
      </c>
      <c r="I13" s="34">
        <f t="shared" si="1"/>
        <v>0</v>
      </c>
      <c r="J13" s="37">
        <f>SUM(J4:J12)</f>
        <v>0</v>
      </c>
      <c r="K13" s="34">
        <f>SUM(K4:K12)</f>
        <v>0</v>
      </c>
      <c r="L13" s="34">
        <f t="shared" si="2"/>
        <v>0</v>
      </c>
      <c r="M13" s="37">
        <f>SUM(M4:M12)</f>
        <v>0</v>
      </c>
    </row>
    <row r="14" spans="1:13" ht="56.25" customHeight="1">
      <c r="A14" s="70" t="s">
        <v>18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</row>
    <row r="15" spans="1:13" ht="56.25" customHeight="1">
      <c r="A15" s="40" t="s">
        <v>16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1"/>
    </row>
    <row r="16" spans="1:13" ht="31.5" customHeight="1">
      <c r="A16" s="48" t="s">
        <v>23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</row>
    <row r="17" spans="1:13" ht="36" customHeight="1">
      <c r="A17" s="71" t="s">
        <v>21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</row>
  </sheetData>
  <dataConsolidate/>
  <mergeCells count="11">
    <mergeCell ref="A17:M17"/>
    <mergeCell ref="A13:B13"/>
    <mergeCell ref="A1:M1"/>
    <mergeCell ref="A2:A3"/>
    <mergeCell ref="B2:B3"/>
    <mergeCell ref="C2:C3"/>
    <mergeCell ref="D2:D3"/>
    <mergeCell ref="E2:G2"/>
    <mergeCell ref="H2:J2"/>
    <mergeCell ref="K2:M2"/>
    <mergeCell ref="A14:M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براورد سالیانه</vt:lpstr>
      <vt:lpstr>براورد فصلی (1)</vt:lpstr>
      <vt:lpstr>براورد فصلی (2)</vt:lpstr>
      <vt:lpstr>براورد فصلی (3)</vt:lpstr>
      <vt:lpstr>براورد فصلی(4)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2021-11-07T06:31:31Z</dcterms:modified>
</cp:coreProperties>
</file>